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递补一" sheetId="1" r:id="rId1"/>
  </sheets>
  <definedNames>
    <definedName name="_xlnm._FilterDatabase" localSheetId="0" hidden="1">递补一!$A$2:$K$21</definedName>
  </definedNames>
  <calcPr calcId="144525"/>
</workbook>
</file>

<file path=xl/sharedStrings.xml><?xml version="1.0" encoding="utf-8"?>
<sst xmlns="http://schemas.openxmlformats.org/spreadsheetml/2006/main" count="145" uniqueCount="96">
  <si>
    <t>2020年钟楼区区属学校聘用教师递补进入体检人员名单（一）</t>
  </si>
  <si>
    <t>姓名</t>
  </si>
  <si>
    <t>准考证号</t>
  </si>
  <si>
    <t>身份证号</t>
  </si>
  <si>
    <t>学科代码</t>
  </si>
  <si>
    <r>
      <rPr>
        <sz val="8"/>
        <rFont val="宋体"/>
        <charset val="134"/>
      </rPr>
      <t>学科名称</t>
    </r>
  </si>
  <si>
    <r>
      <rPr>
        <sz val="8"/>
        <rFont val="宋体"/>
        <charset val="134"/>
      </rPr>
      <t>岗位代码</t>
    </r>
  </si>
  <si>
    <r>
      <rPr>
        <sz val="8"/>
        <rFont val="宋体"/>
        <charset val="134"/>
      </rPr>
      <t>岗位名称</t>
    </r>
  </si>
  <si>
    <t>笔试成绩</t>
  </si>
  <si>
    <t>模拟上课成绩</t>
  </si>
  <si>
    <t>专业技能成绩</t>
  </si>
  <si>
    <t>综合成绩</t>
  </si>
  <si>
    <t>董妍</t>
  </si>
  <si>
    <t>220718003008</t>
  </si>
  <si>
    <t>360430********4726</t>
  </si>
  <si>
    <t>016</t>
  </si>
  <si>
    <t>初中化学</t>
  </si>
  <si>
    <t>01</t>
  </si>
  <si>
    <t>袁林</t>
  </si>
  <si>
    <t>220718004514</t>
  </si>
  <si>
    <t>341124********702X</t>
  </si>
  <si>
    <t>017</t>
  </si>
  <si>
    <t>初中历史</t>
  </si>
  <si>
    <t>杨芸</t>
  </si>
  <si>
    <t>220718004511</t>
  </si>
  <si>
    <t>320481********6022</t>
  </si>
  <si>
    <t>王丹艳</t>
  </si>
  <si>
    <t>220718003928</t>
  </si>
  <si>
    <t>320483********1725</t>
  </si>
  <si>
    <t>007</t>
  </si>
  <si>
    <t>小学科学</t>
  </si>
  <si>
    <t>潘民敏</t>
  </si>
  <si>
    <t>220718003926</t>
  </si>
  <si>
    <t>342622********1603</t>
  </si>
  <si>
    <t>叶芳</t>
  </si>
  <si>
    <t>220718003821</t>
  </si>
  <si>
    <t>321321********4863</t>
  </si>
  <si>
    <t>王丹桂</t>
  </si>
  <si>
    <t>220718004006</t>
  </si>
  <si>
    <t>320382********4849</t>
  </si>
  <si>
    <t>张鹰南</t>
  </si>
  <si>
    <t>220718009522</t>
  </si>
  <si>
    <t>320483********3623</t>
  </si>
  <si>
    <t>002</t>
  </si>
  <si>
    <t>小学数学</t>
  </si>
  <si>
    <t>02</t>
  </si>
  <si>
    <t>小学数学（2组）</t>
  </si>
  <si>
    <t>刘菲</t>
  </si>
  <si>
    <t>220718009618</t>
  </si>
  <si>
    <t>320483********7934</t>
  </si>
  <si>
    <t>03</t>
  </si>
  <si>
    <t>小学数学（3组）</t>
  </si>
  <si>
    <t>杨光</t>
  </si>
  <si>
    <t>220718012410</t>
  </si>
  <si>
    <t>232700********6815</t>
  </si>
  <si>
    <t>005</t>
  </si>
  <si>
    <t>小学体育</t>
  </si>
  <si>
    <t>小学体育（2组）</t>
  </si>
  <si>
    <t>曹学东</t>
  </si>
  <si>
    <t>220718012419</t>
  </si>
  <si>
    <t>320882********481X</t>
  </si>
  <si>
    <t>张正磊</t>
  </si>
  <si>
    <t>220718005024</t>
  </si>
  <si>
    <t>320483********7019</t>
  </si>
  <si>
    <t>004</t>
  </si>
  <si>
    <t>小学音乐</t>
  </si>
  <si>
    <t>小学音乐（2组）</t>
  </si>
  <si>
    <t>朱梦缘</t>
  </si>
  <si>
    <t>220718005010</t>
  </si>
  <si>
    <t>320411********4626</t>
  </si>
  <si>
    <t>钱蕾</t>
  </si>
  <si>
    <t>110718002425</t>
  </si>
  <si>
    <t>003</t>
  </si>
  <si>
    <t>小学英语</t>
  </si>
  <si>
    <t>小学英语（2组）</t>
  </si>
  <si>
    <t>陈琳娜</t>
  </si>
  <si>
    <t>110718008102</t>
  </si>
  <si>
    <t>372926********6028</t>
  </si>
  <si>
    <t>001</t>
  </si>
  <si>
    <t>小学语文</t>
  </si>
  <si>
    <t>小学语文（2组）</t>
  </si>
  <si>
    <t>许蓓蓓</t>
  </si>
  <si>
    <t>110718008302</t>
  </si>
  <si>
    <t>342622********7569</t>
  </si>
  <si>
    <t>小学语文（3组）</t>
  </si>
  <si>
    <t>孔山</t>
  </si>
  <si>
    <t>110718008119</t>
  </si>
  <si>
    <t>152104********222X</t>
  </si>
  <si>
    <t>冯静茹</t>
  </si>
  <si>
    <t>110718007413</t>
  </si>
  <si>
    <t>320982********1020</t>
  </si>
  <si>
    <t>04</t>
  </si>
  <si>
    <t>小学语文（4组）</t>
  </si>
  <si>
    <t>陈可心</t>
  </si>
  <si>
    <t>110718007814</t>
  </si>
  <si>
    <t>320411********4326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</si>
</sst>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2" fillId="0" borderId="3" xfId="50" applyNumberFormat="1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center"/>
    </xf>
    <xf numFmtId="0" fontId="2" fillId="0" borderId="3" xfId="4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zoomScale="130" zoomScaleNormal="130" workbookViewId="0">
      <selection activeCell="F5" sqref="F5"/>
    </sheetView>
  </sheetViews>
  <sheetFormatPr defaultColWidth="9" defaultRowHeight="13.5"/>
  <cols>
    <col min="1" max="1" width="6.5" style="1" customWidth="1"/>
    <col min="2" max="2" width="10.5" style="1" customWidth="1"/>
    <col min="3" max="3" width="15.375" style="1" customWidth="1"/>
    <col min="4" max="4" width="6.5" style="1" customWidth="1"/>
    <col min="5" max="5" width="9" style="1" customWidth="1"/>
    <col min="6" max="6" width="6.75" style="1" customWidth="1"/>
    <col min="7" max="7" width="11.375" style="1" customWidth="1"/>
    <col min="8" max="8" width="6" style="1" customWidth="1"/>
    <col min="9" max="9" width="8.625" style="1" customWidth="1"/>
    <col min="10" max="10" width="4.875" style="1" customWidth="1"/>
    <col min="11" max="11" width="5.875" style="1" customWidth="1"/>
  </cols>
  <sheetData>
    <row r="1" ht="36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25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5" t="s">
        <v>8</v>
      </c>
      <c r="I2" s="10" t="s">
        <v>9</v>
      </c>
      <c r="J2" s="11" t="s">
        <v>10</v>
      </c>
      <c r="K2" s="11" t="s">
        <v>11</v>
      </c>
    </row>
    <row r="3" ht="16.5" customHeight="1" spans="1:11">
      <c r="A3" s="4" t="s">
        <v>12</v>
      </c>
      <c r="B3" s="8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16</v>
      </c>
      <c r="H3" s="9">
        <v>89</v>
      </c>
      <c r="I3" s="12">
        <v>77</v>
      </c>
      <c r="J3" s="12"/>
      <c r="K3" s="12">
        <f t="shared" ref="K3:K5" si="0">H3*0.3+I3*0.7</f>
        <v>80.6</v>
      </c>
    </row>
    <row r="4" ht="16.5" customHeight="1" spans="1:11">
      <c r="A4" s="4" t="s">
        <v>18</v>
      </c>
      <c r="B4" s="8" t="s">
        <v>19</v>
      </c>
      <c r="C4" s="4" t="s">
        <v>20</v>
      </c>
      <c r="D4" s="4" t="s">
        <v>21</v>
      </c>
      <c r="E4" s="4" t="s">
        <v>22</v>
      </c>
      <c r="F4" s="4" t="s">
        <v>17</v>
      </c>
      <c r="G4" s="4" t="s">
        <v>22</v>
      </c>
      <c r="H4" s="9">
        <v>73</v>
      </c>
      <c r="I4" s="12">
        <v>75.4</v>
      </c>
      <c r="J4" s="12"/>
      <c r="K4" s="12">
        <f t="shared" si="0"/>
        <v>74.68</v>
      </c>
    </row>
    <row r="5" ht="16.5" customHeight="1" spans="1:11">
      <c r="A5" s="4" t="s">
        <v>23</v>
      </c>
      <c r="B5" s="8" t="s">
        <v>24</v>
      </c>
      <c r="C5" s="4" t="s">
        <v>25</v>
      </c>
      <c r="D5" s="4" t="s">
        <v>21</v>
      </c>
      <c r="E5" s="4" t="s">
        <v>22</v>
      </c>
      <c r="F5" s="4" t="s">
        <v>17</v>
      </c>
      <c r="G5" s="4" t="s">
        <v>22</v>
      </c>
      <c r="H5" s="9">
        <v>70</v>
      </c>
      <c r="I5" s="12">
        <v>72</v>
      </c>
      <c r="J5" s="12"/>
      <c r="K5" s="12">
        <f t="shared" si="0"/>
        <v>71.4</v>
      </c>
    </row>
    <row r="6" ht="16.5" customHeight="1" spans="1:11">
      <c r="A6" s="4" t="s">
        <v>26</v>
      </c>
      <c r="B6" s="8" t="s">
        <v>27</v>
      </c>
      <c r="C6" s="4" t="s">
        <v>28</v>
      </c>
      <c r="D6" s="4" t="s">
        <v>29</v>
      </c>
      <c r="E6" s="4" t="s">
        <v>30</v>
      </c>
      <c r="F6" s="4" t="s">
        <v>17</v>
      </c>
      <c r="G6" s="4" t="s">
        <v>30</v>
      </c>
      <c r="H6" s="9">
        <v>55</v>
      </c>
      <c r="I6" s="12">
        <v>76.2</v>
      </c>
      <c r="J6" s="12"/>
      <c r="K6" s="12">
        <f t="shared" ref="K6:K9" si="1">H6*0.3+I6*0.7</f>
        <v>69.84</v>
      </c>
    </row>
    <row r="7" ht="16.5" customHeight="1" spans="1:11">
      <c r="A7" s="4" t="s">
        <v>31</v>
      </c>
      <c r="B7" s="8" t="s">
        <v>32</v>
      </c>
      <c r="C7" s="4" t="s">
        <v>33</v>
      </c>
      <c r="D7" s="4" t="s">
        <v>29</v>
      </c>
      <c r="E7" s="4" t="s">
        <v>30</v>
      </c>
      <c r="F7" s="4" t="s">
        <v>17</v>
      </c>
      <c r="G7" s="4" t="s">
        <v>30</v>
      </c>
      <c r="H7" s="9">
        <v>57.5</v>
      </c>
      <c r="I7" s="12">
        <v>66.8</v>
      </c>
      <c r="J7" s="12"/>
      <c r="K7" s="12">
        <f t="shared" si="1"/>
        <v>64.01</v>
      </c>
    </row>
    <row r="8" ht="16.5" customHeight="1" spans="1:11">
      <c r="A8" s="4" t="s">
        <v>34</v>
      </c>
      <c r="B8" s="8" t="s">
        <v>35</v>
      </c>
      <c r="C8" s="4" t="s">
        <v>36</v>
      </c>
      <c r="D8" s="4" t="s">
        <v>29</v>
      </c>
      <c r="E8" s="4" t="s">
        <v>30</v>
      </c>
      <c r="F8" s="4" t="s">
        <v>17</v>
      </c>
      <c r="G8" s="4" t="s">
        <v>30</v>
      </c>
      <c r="H8" s="9">
        <v>60</v>
      </c>
      <c r="I8" s="12">
        <v>65</v>
      </c>
      <c r="J8" s="12"/>
      <c r="K8" s="12">
        <f t="shared" si="1"/>
        <v>63.5</v>
      </c>
    </row>
    <row r="9" ht="16.5" customHeight="1" spans="1:11">
      <c r="A9" s="4" t="s">
        <v>37</v>
      </c>
      <c r="B9" s="8" t="s">
        <v>38</v>
      </c>
      <c r="C9" s="4" t="s">
        <v>39</v>
      </c>
      <c r="D9" s="4" t="s">
        <v>29</v>
      </c>
      <c r="E9" s="4" t="s">
        <v>30</v>
      </c>
      <c r="F9" s="4" t="s">
        <v>17</v>
      </c>
      <c r="G9" s="4" t="s">
        <v>30</v>
      </c>
      <c r="H9" s="9">
        <v>52.5</v>
      </c>
      <c r="I9" s="12">
        <v>67.4</v>
      </c>
      <c r="J9" s="12"/>
      <c r="K9" s="12">
        <f t="shared" si="1"/>
        <v>62.93</v>
      </c>
    </row>
    <row r="10" ht="16.5" customHeight="1" spans="1:11">
      <c r="A10" s="4" t="s">
        <v>40</v>
      </c>
      <c r="B10" s="8" t="s">
        <v>41</v>
      </c>
      <c r="C10" s="4" t="s">
        <v>42</v>
      </c>
      <c r="D10" s="4" t="s">
        <v>43</v>
      </c>
      <c r="E10" s="4" t="s">
        <v>44</v>
      </c>
      <c r="F10" s="4" t="s">
        <v>45</v>
      </c>
      <c r="G10" s="4" t="s">
        <v>46</v>
      </c>
      <c r="H10" s="9">
        <v>80</v>
      </c>
      <c r="I10" s="12">
        <v>72.4</v>
      </c>
      <c r="J10" s="12"/>
      <c r="K10" s="12">
        <f t="shared" ref="K10" si="2">H10*0.3+I10*0.7</f>
        <v>74.68</v>
      </c>
    </row>
    <row r="11" ht="16.5" customHeight="1" spans="1:11">
      <c r="A11" s="4" t="s">
        <v>47</v>
      </c>
      <c r="B11" s="8" t="s">
        <v>48</v>
      </c>
      <c r="C11" s="4" t="s">
        <v>49</v>
      </c>
      <c r="D11" s="4" t="s">
        <v>43</v>
      </c>
      <c r="E11" s="4" t="s">
        <v>44</v>
      </c>
      <c r="F11" s="4" t="s">
        <v>50</v>
      </c>
      <c r="G11" s="4" t="s">
        <v>51</v>
      </c>
      <c r="H11" s="9">
        <v>77</v>
      </c>
      <c r="I11" s="12">
        <v>77.8</v>
      </c>
      <c r="J11" s="12"/>
      <c r="K11" s="12">
        <f t="shared" ref="K11" si="3">H11*0.3+I11*0.7</f>
        <v>77.56</v>
      </c>
    </row>
    <row r="12" ht="16.5" customHeight="1" spans="1:11">
      <c r="A12" s="4" t="s">
        <v>52</v>
      </c>
      <c r="B12" s="8" t="s">
        <v>53</v>
      </c>
      <c r="C12" s="4" t="s">
        <v>54</v>
      </c>
      <c r="D12" s="4" t="s">
        <v>55</v>
      </c>
      <c r="E12" s="4" t="s">
        <v>56</v>
      </c>
      <c r="F12" s="4" t="s">
        <v>45</v>
      </c>
      <c r="G12" s="4" t="s">
        <v>57</v>
      </c>
      <c r="H12" s="9">
        <v>56</v>
      </c>
      <c r="I12" s="10">
        <v>68.2</v>
      </c>
      <c r="J12" s="10">
        <v>71.8</v>
      </c>
      <c r="K12" s="10">
        <f t="shared" ref="K12:K15" si="4">H12*0.3+I12*0.35+J12*0.35</f>
        <v>65.8</v>
      </c>
    </row>
    <row r="13" ht="16.5" customHeight="1" spans="1:11">
      <c r="A13" s="4" t="s">
        <v>58</v>
      </c>
      <c r="B13" s="8" t="s">
        <v>59</v>
      </c>
      <c r="C13" s="4" t="s">
        <v>60</v>
      </c>
      <c r="D13" s="4" t="s">
        <v>55</v>
      </c>
      <c r="E13" s="4" t="s">
        <v>56</v>
      </c>
      <c r="F13" s="4" t="s">
        <v>45</v>
      </c>
      <c r="G13" s="4" t="s">
        <v>57</v>
      </c>
      <c r="H13" s="9">
        <v>59.5</v>
      </c>
      <c r="I13" s="12">
        <v>73</v>
      </c>
      <c r="J13" s="12">
        <v>62.4</v>
      </c>
      <c r="K13" s="12">
        <f t="shared" si="4"/>
        <v>65.24</v>
      </c>
    </row>
    <row r="14" ht="16.5" customHeight="1" spans="1:11">
      <c r="A14" s="4" t="s">
        <v>61</v>
      </c>
      <c r="B14" s="8" t="s">
        <v>62</v>
      </c>
      <c r="C14" s="4" t="s">
        <v>63</v>
      </c>
      <c r="D14" s="4" t="s">
        <v>64</v>
      </c>
      <c r="E14" s="4" t="s">
        <v>65</v>
      </c>
      <c r="F14" s="4" t="s">
        <v>45</v>
      </c>
      <c r="G14" s="4" t="s">
        <v>66</v>
      </c>
      <c r="H14" s="9">
        <v>76</v>
      </c>
      <c r="I14" s="12">
        <v>69</v>
      </c>
      <c r="J14" s="12">
        <v>75.4</v>
      </c>
      <c r="K14" s="12">
        <f t="shared" si="4"/>
        <v>73.34</v>
      </c>
    </row>
    <row r="15" ht="16.5" customHeight="1" spans="1:11">
      <c r="A15" s="4" t="s">
        <v>67</v>
      </c>
      <c r="B15" s="8" t="s">
        <v>68</v>
      </c>
      <c r="C15" s="4" t="s">
        <v>69</v>
      </c>
      <c r="D15" s="4" t="s">
        <v>64</v>
      </c>
      <c r="E15" s="4" t="s">
        <v>65</v>
      </c>
      <c r="F15" s="4" t="s">
        <v>45</v>
      </c>
      <c r="G15" s="4" t="s">
        <v>66</v>
      </c>
      <c r="H15" s="9">
        <v>71</v>
      </c>
      <c r="I15" s="12">
        <v>73.8</v>
      </c>
      <c r="J15" s="12">
        <v>72</v>
      </c>
      <c r="K15" s="12">
        <f t="shared" si="4"/>
        <v>72.33</v>
      </c>
    </row>
    <row r="16" ht="16.5" customHeight="1" spans="1:11">
      <c r="A16" s="4" t="s">
        <v>70</v>
      </c>
      <c r="B16" s="8" t="s">
        <v>71</v>
      </c>
      <c r="C16" s="4" t="s">
        <v>28</v>
      </c>
      <c r="D16" s="4" t="s">
        <v>72</v>
      </c>
      <c r="E16" s="4" t="s">
        <v>73</v>
      </c>
      <c r="F16" s="4" t="s">
        <v>45</v>
      </c>
      <c r="G16" s="4" t="s">
        <v>74</v>
      </c>
      <c r="H16" s="9">
        <v>76.5</v>
      </c>
      <c r="I16" s="12">
        <v>77.8</v>
      </c>
      <c r="J16" s="12"/>
      <c r="K16" s="12">
        <f t="shared" ref="K16" si="5">H16*0.3+I16*0.7</f>
        <v>77.41</v>
      </c>
    </row>
    <row r="17" ht="16.5" customHeight="1" spans="1:11">
      <c r="A17" s="4" t="s">
        <v>75</v>
      </c>
      <c r="B17" s="8" t="s">
        <v>76</v>
      </c>
      <c r="C17" s="4" t="s">
        <v>77</v>
      </c>
      <c r="D17" s="4" t="s">
        <v>78</v>
      </c>
      <c r="E17" s="4" t="s">
        <v>79</v>
      </c>
      <c r="F17" s="4" t="s">
        <v>45</v>
      </c>
      <c r="G17" s="4" t="s">
        <v>80</v>
      </c>
      <c r="H17" s="9">
        <v>65</v>
      </c>
      <c r="I17" s="12">
        <v>81.4</v>
      </c>
      <c r="J17" s="12"/>
      <c r="K17" s="12">
        <f t="shared" ref="K17" si="6">H17*0.3+I17*0.7</f>
        <v>76.48</v>
      </c>
    </row>
    <row r="18" ht="16.5" customHeight="1" spans="1:11">
      <c r="A18" s="4" t="s">
        <v>81</v>
      </c>
      <c r="B18" s="8" t="s">
        <v>82</v>
      </c>
      <c r="C18" s="4" t="s">
        <v>83</v>
      </c>
      <c r="D18" s="4" t="s">
        <v>78</v>
      </c>
      <c r="E18" s="4" t="s">
        <v>79</v>
      </c>
      <c r="F18" s="4" t="s">
        <v>50</v>
      </c>
      <c r="G18" s="4" t="s">
        <v>84</v>
      </c>
      <c r="H18" s="9">
        <v>63</v>
      </c>
      <c r="I18" s="12">
        <v>82.6</v>
      </c>
      <c r="J18" s="12"/>
      <c r="K18" s="12">
        <f t="shared" ref="K18:K19" si="7">H18*0.3+I18*0.7</f>
        <v>76.72</v>
      </c>
    </row>
    <row r="19" ht="16.5" customHeight="1" spans="1:11">
      <c r="A19" s="4" t="s">
        <v>85</v>
      </c>
      <c r="B19" s="8" t="s">
        <v>86</v>
      </c>
      <c r="C19" s="4" t="s">
        <v>87</v>
      </c>
      <c r="D19" s="4" t="s">
        <v>78</v>
      </c>
      <c r="E19" s="4" t="s">
        <v>79</v>
      </c>
      <c r="F19" s="4" t="s">
        <v>50</v>
      </c>
      <c r="G19" s="4" t="s">
        <v>84</v>
      </c>
      <c r="H19" s="9">
        <v>67.5</v>
      </c>
      <c r="I19" s="12">
        <v>80.2</v>
      </c>
      <c r="J19" s="12"/>
      <c r="K19" s="12">
        <f t="shared" si="7"/>
        <v>76.39</v>
      </c>
    </row>
    <row r="20" ht="16.5" customHeight="1" spans="1:11">
      <c r="A20" s="4" t="s">
        <v>88</v>
      </c>
      <c r="B20" s="8" t="s">
        <v>89</v>
      </c>
      <c r="C20" s="4" t="s">
        <v>90</v>
      </c>
      <c r="D20" s="4" t="s">
        <v>78</v>
      </c>
      <c r="E20" s="4" t="s">
        <v>79</v>
      </c>
      <c r="F20" s="4" t="s">
        <v>91</v>
      </c>
      <c r="G20" s="4" t="s">
        <v>92</v>
      </c>
      <c r="H20" s="9">
        <v>66</v>
      </c>
      <c r="I20" s="12">
        <v>78.6</v>
      </c>
      <c r="J20" s="12"/>
      <c r="K20" s="12">
        <f t="shared" ref="K20:K21" si="8">H20*0.3+I20*0.7</f>
        <v>74.82</v>
      </c>
    </row>
    <row r="21" ht="16.5" customHeight="1" spans="1:11">
      <c r="A21" s="4" t="s">
        <v>93</v>
      </c>
      <c r="B21" s="8" t="s">
        <v>94</v>
      </c>
      <c r="C21" s="4" t="s">
        <v>95</v>
      </c>
      <c r="D21" s="4" t="s">
        <v>78</v>
      </c>
      <c r="E21" s="4" t="s">
        <v>79</v>
      </c>
      <c r="F21" s="4" t="s">
        <v>91</v>
      </c>
      <c r="G21" s="4" t="s">
        <v>92</v>
      </c>
      <c r="H21" s="9">
        <v>63.5</v>
      </c>
      <c r="I21" s="12">
        <v>79.4</v>
      </c>
      <c r="J21" s="12"/>
      <c r="K21" s="12">
        <f t="shared" si="8"/>
        <v>74.63</v>
      </c>
    </row>
  </sheetData>
  <protectedRanges>
    <protectedRange password="C92F" sqref="J12" name="区域2_6"/>
    <protectedRange password="C9C5" sqref="I12" name="区域1_6"/>
    <protectedRange password="C92F" sqref="J14:J15" name="区域2_14"/>
    <protectedRange password="C9C5" sqref="I14:I15" name="区域1_14"/>
  </protectedRanges>
  <sortState ref="A2:K483">
    <sortCondition ref="E2:E483"/>
    <sortCondition ref="F2:F483"/>
    <sortCondition ref="K2:K483" descending="1"/>
  </sortState>
  <mergeCells count="1">
    <mergeCell ref="A1:K1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2020-07-22T00:49:00Z</dcterms:created>
  <cp:lastPrinted>2020-08-12T02:58:00Z</cp:lastPrinted>
  <dcterms:modified xsi:type="dcterms:W3CDTF">2020-08-13T06:26:06Z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