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<sst xmlns="http://schemas.openxmlformats.org/spreadsheetml/2006/main" count="291" uniqueCount="168">
  <si>
    <t>2025年江苏省宿迁市宿城区教育系统公开招聘优秀青年人才拟聘用人员名单</t>
  </si>
  <si>
    <t>序号</t>
  </si>
  <si>
    <t>报考单位</t>
  </si>
  <si>
    <t>岗位代码</t>
  </si>
  <si>
    <t>报考岗位</t>
  </si>
  <si>
    <t>招聘人数</t>
  </si>
  <si>
    <t>笔试分数</t>
  </si>
  <si>
    <r>
      <rPr>
        <b/>
        <sz val="10"/>
        <rFont val="宋体"/>
        <charset val="134"/>
      </rPr>
      <t>面试</t>
    </r>
    <r>
      <rPr>
        <b/>
        <sz val="10"/>
        <rFont val="Times New Roman"/>
        <charset val="0"/>
      </rPr>
      <t xml:space="preserve">
</t>
    </r>
    <r>
      <rPr>
        <b/>
        <sz val="10"/>
        <rFont val="宋体"/>
        <charset val="134"/>
      </rPr>
      <t>分数</t>
    </r>
  </si>
  <si>
    <t>专业技能测试分数</t>
  </si>
  <si>
    <t>总分</t>
  </si>
  <si>
    <t>排名</t>
  </si>
  <si>
    <t>准考证号</t>
  </si>
  <si>
    <t>考生姓名</t>
  </si>
  <si>
    <t>学历</t>
  </si>
  <si>
    <t>毕业院校及专业</t>
  </si>
  <si>
    <t>工作单位</t>
  </si>
  <si>
    <t>南师附中宿迁分校黄海路校区
（宿城区新区初级中学）</t>
  </si>
  <si>
    <t>01</t>
  </si>
  <si>
    <t>初中语文教师</t>
  </si>
  <si>
    <t>240120100106</t>
  </si>
  <si>
    <t>谭好好</t>
  </si>
  <si>
    <t>硕士研究生</t>
  </si>
  <si>
    <t>江苏师范大学学科教学（语文）</t>
  </si>
  <si>
    <t>无</t>
  </si>
  <si>
    <t>宿迁木渎实验学校</t>
  </si>
  <si>
    <t>02</t>
  </si>
  <si>
    <t>240120100125</t>
  </si>
  <si>
    <t>陈雪连</t>
  </si>
  <si>
    <t>240120100104</t>
  </si>
  <si>
    <t>仲家萱</t>
  </si>
  <si>
    <t>上海师范大学汉语言文字学</t>
  </si>
  <si>
    <t>240120100130</t>
  </si>
  <si>
    <t>谈思梦</t>
  </si>
  <si>
    <t>扬州大学学科教学（语文）</t>
  </si>
  <si>
    <t>南京师范大学附属中学宿迁分校
（宿迁树人学校）</t>
  </si>
  <si>
    <t>03</t>
  </si>
  <si>
    <t>初中数学教师</t>
  </si>
  <si>
    <t>240120100419</t>
  </si>
  <si>
    <t>常佳乐</t>
  </si>
  <si>
    <t>淮北师范大学数学</t>
  </si>
  <si>
    <t>04</t>
  </si>
  <si>
    <t>240120100429</t>
  </si>
  <si>
    <t>张晓</t>
  </si>
  <si>
    <t>绍兴文理学院学科教学（数学）</t>
  </si>
  <si>
    <t>240120100315</t>
  </si>
  <si>
    <t>朱艺敏</t>
  </si>
  <si>
    <t>伊犁师范大学学科教学（数学）</t>
  </si>
  <si>
    <t>240120100403</t>
  </si>
  <si>
    <t>刘阿利</t>
  </si>
  <si>
    <t>合肥师范学院学科教学（数学）</t>
  </si>
  <si>
    <t>240120100503</t>
  </si>
  <si>
    <t>郝吾莹</t>
  </si>
  <si>
    <t>河南师范大学学科教学（数学）</t>
  </si>
  <si>
    <t>06</t>
  </si>
  <si>
    <t>初中英语教师</t>
  </si>
  <si>
    <t>240120100703</t>
  </si>
  <si>
    <t>陈怡辰</t>
  </si>
  <si>
    <t>苏州大学学科教学（英语）</t>
  </si>
  <si>
    <t>240120100714</t>
  </si>
  <si>
    <t>张素兰</t>
  </si>
  <si>
    <t>扬州大学学科教学（英语）</t>
  </si>
  <si>
    <t>07</t>
  </si>
  <si>
    <t>杨新绿</t>
  </si>
  <si>
    <t>辽宁师范大学课程与教学论（英语）</t>
  </si>
  <si>
    <t>08</t>
  </si>
  <si>
    <t>240120100612</t>
  </si>
  <si>
    <t>施苹烊</t>
  </si>
  <si>
    <t>240120100712</t>
  </si>
  <si>
    <t>刘意心</t>
  </si>
  <si>
    <t>240120100614</t>
  </si>
  <si>
    <t>庄杰</t>
  </si>
  <si>
    <t>渤海大学学科教学（英语）</t>
  </si>
  <si>
    <t>11</t>
  </si>
  <si>
    <t>初中物理教师</t>
  </si>
  <si>
    <t>于涵</t>
  </si>
  <si>
    <t>伊犁师范大学学科教学（物理）</t>
  </si>
  <si>
    <t>15</t>
  </si>
  <si>
    <t>初中化学教师</t>
  </si>
  <si>
    <t>周玉蝶</t>
  </si>
  <si>
    <t>江苏师范大学化学</t>
  </si>
  <si>
    <t>南师附中宿迁分校学院路校区（宿迁市项里学校）</t>
  </si>
  <si>
    <t>16</t>
  </si>
  <si>
    <t>杜嘉欣</t>
  </si>
  <si>
    <t>齐齐哈尔大学学科教学（化学）</t>
  </si>
  <si>
    <t>南师附中宿迁分校城北路校区（宿迁学院附属学校）</t>
  </si>
  <si>
    <t>17</t>
  </si>
  <si>
    <t>张莹莹</t>
  </si>
  <si>
    <t>济南大学化学</t>
  </si>
  <si>
    <t>18</t>
  </si>
  <si>
    <t>初中道德与法治教师</t>
  </si>
  <si>
    <t>240120100919</t>
  </si>
  <si>
    <t>许赛梅</t>
  </si>
  <si>
    <t>牡丹江师范学院学科教学（思政）</t>
  </si>
  <si>
    <t>19</t>
  </si>
  <si>
    <t>初中历史教师</t>
  </si>
  <si>
    <t>240120101010</t>
  </si>
  <si>
    <t>钟继超</t>
  </si>
  <si>
    <t>河北师范大学世界史</t>
  </si>
  <si>
    <t>20</t>
  </si>
  <si>
    <t>240120101003</t>
  </si>
  <si>
    <t>赵雅如</t>
  </si>
  <si>
    <t>西北师范大学中国史</t>
  </si>
  <si>
    <t>23</t>
  </si>
  <si>
    <t>初中生物教师</t>
  </si>
  <si>
    <t>240120101221</t>
  </si>
  <si>
    <t>吴甘霖</t>
  </si>
  <si>
    <t>哈尔滨工业大学海洋科学</t>
  </si>
  <si>
    <t>24</t>
  </si>
  <si>
    <t>初中音乐教师</t>
  </si>
  <si>
    <t>240120101313</t>
  </si>
  <si>
    <t>郭申</t>
  </si>
  <si>
    <t>石河子大学音乐</t>
  </si>
  <si>
    <t>25</t>
  </si>
  <si>
    <t>初中体育教师</t>
  </si>
  <si>
    <t>240120101602</t>
  </si>
  <si>
    <t>高小均</t>
  </si>
  <si>
    <t>南通大学体育学</t>
  </si>
  <si>
    <t>26</t>
  </si>
  <si>
    <t>240120101601</t>
  </si>
  <si>
    <t>张鑫萌</t>
  </si>
  <si>
    <t>扬州大学体育教育训练学</t>
  </si>
  <si>
    <t>27</t>
  </si>
  <si>
    <t>初中美术教师</t>
  </si>
  <si>
    <t>240120101811</t>
  </si>
  <si>
    <t>宋婷婷</t>
  </si>
  <si>
    <t>扬州大学学科教学（美术）</t>
  </si>
  <si>
    <t>28</t>
  </si>
  <si>
    <t>初中信息技术教师</t>
  </si>
  <si>
    <t>240120101919</t>
  </si>
  <si>
    <t>王洁</t>
  </si>
  <si>
    <t>浙江师范大学现代教育技术</t>
  </si>
  <si>
    <t>宿城区钟吾实验幼儿园</t>
  </si>
  <si>
    <t>29</t>
  </si>
  <si>
    <t>学前教育教师</t>
  </si>
  <si>
    <t>240120102117</t>
  </si>
  <si>
    <t>陈阳</t>
  </si>
  <si>
    <t>浙江师范大学学前教育</t>
  </si>
  <si>
    <t>宿迁市实验小学幼儿园</t>
  </si>
  <si>
    <t>30</t>
  </si>
  <si>
    <t>240120102123</t>
  </si>
  <si>
    <t>张秀函</t>
  </si>
  <si>
    <t>南通大学学前教育</t>
  </si>
  <si>
    <t>宿迁市宿城区职业教育中心
（江苏省宿城中等专业学校）</t>
  </si>
  <si>
    <t>31</t>
  </si>
  <si>
    <t>高中语文教师</t>
  </si>
  <si>
    <t>240120100128</t>
  </si>
  <si>
    <t>于洋</t>
  </si>
  <si>
    <t>齐齐哈尔大学学科教学（语文）</t>
  </si>
  <si>
    <t>33</t>
  </si>
  <si>
    <t>高中英语教师</t>
  </si>
  <si>
    <t>240120100626</t>
  </si>
  <si>
    <t>朱丹凤</t>
  </si>
  <si>
    <t>江苏师范大学学科教学（英语）</t>
  </si>
  <si>
    <t>35</t>
  </si>
  <si>
    <t>中职市场营销教师</t>
  </si>
  <si>
    <t>240120102417</t>
  </si>
  <si>
    <t>刘香香</t>
  </si>
  <si>
    <t>安徽工业大学企业管理</t>
  </si>
  <si>
    <t>36</t>
  </si>
  <si>
    <t>中职电子技术教师</t>
  </si>
  <si>
    <t>240120102701</t>
  </si>
  <si>
    <t>孙康亚</t>
  </si>
  <si>
    <t>湖北师范大学控制工程</t>
  </si>
  <si>
    <t>37</t>
  </si>
  <si>
    <t>中职激光教师</t>
  </si>
  <si>
    <t>240120102809</t>
  </si>
  <si>
    <t>贺楚君</t>
  </si>
  <si>
    <t>南京林业大学机械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</si>
</sst>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34"/>
    </font>
    <font>
      <sz val="12"/>
      <name val="宋体"/>
      <charset val="134"/>
    </font>
    <font>
      <sz val="18"/>
      <name val="方正小标宋简体"/>
      <charset val="134"/>
    </font>
    <font>
      <b/>
      <sz val="10"/>
      <color indexed="63"/>
      <name val="宋体"/>
      <charset val="134"/>
    </font>
    <font>
      <b/>
      <sz val="10"/>
      <name val="宋体"/>
      <charset val="134"/>
    </font>
    <font>
      <sz val="1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FFFFFF"/>
      <rgbColor rgb="00C4D9F6"/>
      <rgbColor rgb="00FBFBF3"/>
      <rgbColor rgb="00F2F6FB"/>
      <rgbColor rgb="00DFE9F5"/>
      <rgbColor rgb="00A0A0A0"/>
      <rgbColor rgb="001E395B"/>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abSelected="1" workbookViewId="0">
      <selection activeCell="T9" sqref="T9"/>
    </sheetView>
  </sheetViews>
  <sheetFormatPr defaultColWidth="10.2857142857143" defaultRowHeight="14.25"/>
  <cols>
    <col min="1" max="1" width="5.28571428571429" style="1" customWidth="1"/>
    <col min="2" max="2" width="27.7142857142857" style="2" customWidth="1"/>
    <col min="3" max="3" width="5.4952380952381" style="1" customWidth="1"/>
    <col min="4" max="4" width="17" style="1" customWidth="1"/>
    <col min="5" max="5" width="6.57142857142857" style="1" customWidth="1"/>
    <col min="6" max="6" width="5.14285714285714" style="1" customWidth="1"/>
    <col min="7" max="7" width="7.57142857142857" style="1" customWidth="1"/>
    <col min="8" max="8" width="8.71428571428571" style="1" customWidth="1"/>
    <col min="9" max="9" width="11.7142857142857" style="1" customWidth="1"/>
    <col min="10" max="10" width="6.14285714285714" style="1" customWidth="1"/>
    <col min="11" max="11" width="13.8571428571429" style="1" customWidth="1"/>
    <col min="12" max="12" width="10.2857142857143" style="1"/>
    <col min="13" max="13" width="10" style="1" customWidth="1"/>
    <col min="14" max="14" width="32" style="1" customWidth="1"/>
    <col min="15" max="15" width="11.8571428571429" style="1" customWidth="1"/>
    <col min="16" max="16377" width="10.2857142857143" style="1"/>
  </cols>
  <sheetData>
    <row r="1" s="1" customFormat="1" ht="29" customHeight="1" spans="1:15">
      <c r="A1" s="3" t="s">
        <v>0</v>
      </c>
      <c r="B1" s="3"/>
      <c r="C1" s="3"/>
      <c r="D1" s="3"/>
      <c r="E1" s="3"/>
      <c r="F1" s="3"/>
      <c r="G1" s="3"/>
      <c r="H1" s="3"/>
      <c r="I1" s="3"/>
      <c r="J1" s="3"/>
      <c r="K1" s="3"/>
      <c r="L1" s="3"/>
      <c r="M1" s="3"/>
      <c r="N1" s="3"/>
      <c r="O1" s="3"/>
    </row>
    <row r="2" s="1" customFormat="1" ht="35" customHeight="1" spans="1:15">
      <c r="A2" s="4" t="s">
        <v>1</v>
      </c>
      <c r="B2" s="4" t="s">
        <v>2</v>
      </c>
      <c r="C2" s="4" t="s">
        <v>3</v>
      </c>
      <c r="D2" s="4" t="s">
        <v>4</v>
      </c>
      <c r="E2" s="5" t="s">
        <v>5</v>
      </c>
      <c r="F2" s="5" t="s">
        <v>6</v>
      </c>
      <c r="G2" s="5" t="s">
        <v>7</v>
      </c>
      <c r="H2" s="5" t="s">
        <v>8</v>
      </c>
      <c r="I2" s="5" t="s">
        <v>9</v>
      </c>
      <c r="J2" s="5" t="s">
        <v>10</v>
      </c>
      <c r="K2" s="5" t="s">
        <v>11</v>
      </c>
      <c r="L2" s="4" t="s">
        <v>12</v>
      </c>
      <c r="M2" s="4" t="s">
        <v>13</v>
      </c>
      <c r="N2" s="15" t="s">
        <v>14</v>
      </c>
      <c r="O2" s="16" t="s">
        <v>15</v>
      </c>
    </row>
    <row r="3" s="1" customFormat="1" ht="30" customHeight="1" spans="1:15">
      <c r="A3" s="6">
        <v>1</v>
      </c>
      <c r="B3" s="7" t="s">
        <v>16</v>
      </c>
      <c r="C3" s="8" t="s">
        <v>17</v>
      </c>
      <c r="D3" s="8" t="s">
        <v>18</v>
      </c>
      <c r="E3" s="8">
        <v>1</v>
      </c>
      <c r="F3" s="8">
        <v>79.5</v>
      </c>
      <c r="G3" s="9">
        <v>72.18</v>
      </c>
      <c r="H3" s="9"/>
      <c r="I3" s="9">
        <f t="shared" ref="I3:I13" si="0">F3*0.4+G3*0.6</f>
        <v>75.108</v>
      </c>
      <c r="J3" s="8">
        <v>1</v>
      </c>
      <c r="K3" s="8" t="s">
        <v>19</v>
      </c>
      <c r="L3" s="8" t="s">
        <v>20</v>
      </c>
      <c r="M3" s="8" t="s">
        <v>21</v>
      </c>
      <c r="N3" s="17" t="s">
        <v>22</v>
      </c>
      <c r="O3" s="7" t="s">
        <v>23</v>
      </c>
    </row>
    <row r="4" s="1" customFormat="1" ht="30" customHeight="1" spans="1:15">
      <c r="A4" s="10">
        <v>2</v>
      </c>
      <c r="B4" s="11" t="s">
        <v>24</v>
      </c>
      <c r="C4" s="12" t="s">
        <v>25</v>
      </c>
      <c r="D4" s="12" t="s">
        <v>18</v>
      </c>
      <c r="E4" s="12">
        <v>3</v>
      </c>
      <c r="F4" s="8">
        <v>86</v>
      </c>
      <c r="G4" s="9">
        <v>78.76</v>
      </c>
      <c r="H4" s="9"/>
      <c r="I4" s="9">
        <f t="shared" si="0"/>
        <v>81.656</v>
      </c>
      <c r="J4" s="12">
        <v>1</v>
      </c>
      <c r="K4" s="8" t="s">
        <v>26</v>
      </c>
      <c r="L4" s="12" t="s">
        <v>27</v>
      </c>
      <c r="M4" s="8" t="s">
        <v>21</v>
      </c>
      <c r="N4" s="18" t="s">
        <v>22</v>
      </c>
      <c r="O4" s="7" t="s">
        <v>23</v>
      </c>
    </row>
    <row r="5" s="1" customFormat="1" ht="30" customHeight="1" spans="1:15">
      <c r="A5" s="6">
        <v>3</v>
      </c>
      <c r="B5" s="7" t="s">
        <v>24</v>
      </c>
      <c r="C5" s="8" t="s">
        <v>25</v>
      </c>
      <c r="D5" s="8" t="s">
        <v>18</v>
      </c>
      <c r="E5" s="8">
        <v>3</v>
      </c>
      <c r="F5" s="8">
        <v>76</v>
      </c>
      <c r="G5" s="9">
        <v>81.24</v>
      </c>
      <c r="H5" s="9"/>
      <c r="I5" s="9">
        <f t="shared" si="0"/>
        <v>79.144</v>
      </c>
      <c r="J5" s="8">
        <v>4</v>
      </c>
      <c r="K5" s="8" t="s">
        <v>28</v>
      </c>
      <c r="L5" s="8" t="s">
        <v>29</v>
      </c>
      <c r="M5" s="8" t="s">
        <v>21</v>
      </c>
      <c r="N5" s="7" t="s">
        <v>30</v>
      </c>
      <c r="O5" s="7" t="s">
        <v>23</v>
      </c>
    </row>
    <row r="6" s="1" customFormat="1" ht="30" customHeight="1" spans="1:15">
      <c r="A6" s="6">
        <v>4</v>
      </c>
      <c r="B6" s="7" t="s">
        <v>24</v>
      </c>
      <c r="C6" s="8" t="s">
        <v>25</v>
      </c>
      <c r="D6" s="8" t="s">
        <v>18</v>
      </c>
      <c r="E6" s="8">
        <v>3</v>
      </c>
      <c r="F6" s="8">
        <v>83.5</v>
      </c>
      <c r="G6" s="9">
        <v>76.11</v>
      </c>
      <c r="H6" s="9"/>
      <c r="I6" s="9">
        <f t="shared" si="0"/>
        <v>79.066</v>
      </c>
      <c r="J6" s="8">
        <v>5</v>
      </c>
      <c r="K6" s="8" t="s">
        <v>31</v>
      </c>
      <c r="L6" s="8" t="s">
        <v>32</v>
      </c>
      <c r="M6" s="8" t="s">
        <v>21</v>
      </c>
      <c r="N6" s="7" t="s">
        <v>33</v>
      </c>
      <c r="O6" s="7" t="s">
        <v>23</v>
      </c>
    </row>
    <row r="7" s="1" customFormat="1" ht="30" customHeight="1" spans="1:15">
      <c r="A7" s="10">
        <v>5</v>
      </c>
      <c r="B7" s="13" t="s">
        <v>34</v>
      </c>
      <c r="C7" s="14" t="s">
        <v>35</v>
      </c>
      <c r="D7" s="14" t="s">
        <v>36</v>
      </c>
      <c r="E7" s="14">
        <v>1</v>
      </c>
      <c r="F7" s="8">
        <v>75</v>
      </c>
      <c r="G7" s="9">
        <v>72.2</v>
      </c>
      <c r="H7" s="9"/>
      <c r="I7" s="9">
        <f t="shared" si="0"/>
        <v>73.32</v>
      </c>
      <c r="J7" s="14">
        <v>1</v>
      </c>
      <c r="K7" s="21" t="s">
        <v>37</v>
      </c>
      <c r="L7" s="14" t="s">
        <v>38</v>
      </c>
      <c r="M7" s="8" t="s">
        <v>21</v>
      </c>
      <c r="N7" s="19" t="s">
        <v>39</v>
      </c>
      <c r="O7" s="7" t="s">
        <v>23</v>
      </c>
    </row>
    <row r="8" s="1" customFormat="1" ht="30" customHeight="1" spans="1:15">
      <c r="A8" s="6">
        <v>6</v>
      </c>
      <c r="B8" s="7" t="s">
        <v>24</v>
      </c>
      <c r="C8" s="8" t="s">
        <v>40</v>
      </c>
      <c r="D8" s="8" t="s">
        <v>36</v>
      </c>
      <c r="E8" s="8">
        <v>4</v>
      </c>
      <c r="F8" s="8">
        <v>74</v>
      </c>
      <c r="G8" s="9">
        <v>76.58</v>
      </c>
      <c r="H8" s="9"/>
      <c r="I8" s="9">
        <f t="shared" si="0"/>
        <v>75.548</v>
      </c>
      <c r="J8" s="8">
        <v>1</v>
      </c>
      <c r="K8" s="8" t="s">
        <v>41</v>
      </c>
      <c r="L8" s="8" t="s">
        <v>42</v>
      </c>
      <c r="M8" s="8" t="s">
        <v>21</v>
      </c>
      <c r="N8" s="17" t="s">
        <v>43</v>
      </c>
      <c r="O8" s="7" t="s">
        <v>23</v>
      </c>
    </row>
    <row r="9" s="1" customFormat="1" ht="30" customHeight="1" spans="1:15">
      <c r="A9" s="6">
        <v>7</v>
      </c>
      <c r="B9" s="7" t="s">
        <v>24</v>
      </c>
      <c r="C9" s="8" t="s">
        <v>40</v>
      </c>
      <c r="D9" s="8" t="s">
        <v>36</v>
      </c>
      <c r="E9" s="8">
        <v>4</v>
      </c>
      <c r="F9" s="8">
        <v>73</v>
      </c>
      <c r="G9" s="9">
        <v>76.8</v>
      </c>
      <c r="H9" s="9"/>
      <c r="I9" s="9">
        <f t="shared" si="0"/>
        <v>75.28</v>
      </c>
      <c r="J9" s="8">
        <v>2</v>
      </c>
      <c r="K9" s="8" t="s">
        <v>44</v>
      </c>
      <c r="L9" s="8" t="s">
        <v>45</v>
      </c>
      <c r="M9" s="8" t="s">
        <v>21</v>
      </c>
      <c r="N9" s="17" t="s">
        <v>46</v>
      </c>
      <c r="O9" s="7" t="s">
        <v>23</v>
      </c>
    </row>
    <row r="10" s="1" customFormat="1" ht="30" customHeight="1" spans="1:15">
      <c r="A10" s="10">
        <v>8</v>
      </c>
      <c r="B10" s="11" t="s">
        <v>24</v>
      </c>
      <c r="C10" s="12" t="s">
        <v>40</v>
      </c>
      <c r="D10" s="12" t="s">
        <v>36</v>
      </c>
      <c r="E10" s="12">
        <v>4</v>
      </c>
      <c r="F10" s="8">
        <v>72</v>
      </c>
      <c r="G10" s="9">
        <v>73.17</v>
      </c>
      <c r="H10" s="9"/>
      <c r="I10" s="9">
        <f t="shared" si="0"/>
        <v>72.702</v>
      </c>
      <c r="J10" s="12">
        <v>4</v>
      </c>
      <c r="K10" s="8" t="s">
        <v>47</v>
      </c>
      <c r="L10" s="12" t="s">
        <v>48</v>
      </c>
      <c r="M10" s="8" t="s">
        <v>21</v>
      </c>
      <c r="N10" s="18" t="s">
        <v>49</v>
      </c>
      <c r="O10" s="7" t="s">
        <v>23</v>
      </c>
    </row>
    <row r="11" s="1" customFormat="1" ht="30" customHeight="1" spans="1:15">
      <c r="A11" s="6">
        <v>9</v>
      </c>
      <c r="B11" s="7" t="s">
        <v>24</v>
      </c>
      <c r="C11" s="8" t="s">
        <v>40</v>
      </c>
      <c r="D11" s="8" t="s">
        <v>36</v>
      </c>
      <c r="E11" s="8">
        <v>4</v>
      </c>
      <c r="F11" s="8">
        <v>60</v>
      </c>
      <c r="G11" s="9">
        <v>80.06</v>
      </c>
      <c r="H11" s="8"/>
      <c r="I11" s="9">
        <f t="shared" si="0"/>
        <v>72.036</v>
      </c>
      <c r="J11" s="8">
        <v>5</v>
      </c>
      <c r="K11" s="8" t="s">
        <v>50</v>
      </c>
      <c r="L11" s="8" t="s">
        <v>51</v>
      </c>
      <c r="M11" s="8" t="s">
        <v>21</v>
      </c>
      <c r="N11" s="7" t="s">
        <v>52</v>
      </c>
      <c r="O11" s="7" t="s">
        <v>23</v>
      </c>
    </row>
    <row r="12" s="1" customFormat="1" ht="30" customHeight="1" spans="1:15">
      <c r="A12" s="6">
        <v>10</v>
      </c>
      <c r="B12" s="13" t="s">
        <v>34</v>
      </c>
      <c r="C12" s="14" t="s">
        <v>53</v>
      </c>
      <c r="D12" s="14" t="s">
        <v>54</v>
      </c>
      <c r="E12" s="14">
        <v>2</v>
      </c>
      <c r="F12" s="8">
        <v>93</v>
      </c>
      <c r="G12" s="9">
        <v>81.16</v>
      </c>
      <c r="H12" s="9"/>
      <c r="I12" s="9">
        <f t="shared" si="0"/>
        <v>85.896</v>
      </c>
      <c r="J12" s="14">
        <v>1</v>
      </c>
      <c r="K12" s="8" t="s">
        <v>55</v>
      </c>
      <c r="L12" s="14" t="s">
        <v>56</v>
      </c>
      <c r="M12" s="8" t="s">
        <v>21</v>
      </c>
      <c r="N12" s="19" t="s">
        <v>57</v>
      </c>
      <c r="O12" s="7" t="s">
        <v>23</v>
      </c>
    </row>
    <row r="13" s="1" customFormat="1" ht="30" customHeight="1" spans="1:15">
      <c r="A13" s="10">
        <v>11</v>
      </c>
      <c r="B13" s="7" t="s">
        <v>34</v>
      </c>
      <c r="C13" s="8" t="s">
        <v>53</v>
      </c>
      <c r="D13" s="8" t="s">
        <v>54</v>
      </c>
      <c r="E13" s="8">
        <v>2</v>
      </c>
      <c r="F13" s="8">
        <v>82</v>
      </c>
      <c r="G13" s="9">
        <v>75.66</v>
      </c>
      <c r="H13" s="9"/>
      <c r="I13" s="9">
        <f t="shared" si="0"/>
        <v>78.196</v>
      </c>
      <c r="J13" s="8">
        <v>4</v>
      </c>
      <c r="K13" s="8" t="s">
        <v>58</v>
      </c>
      <c r="L13" s="17" t="s">
        <v>59</v>
      </c>
      <c r="M13" s="8" t="s">
        <v>21</v>
      </c>
      <c r="N13" s="17" t="s">
        <v>60</v>
      </c>
      <c r="O13" s="7" t="s">
        <v>23</v>
      </c>
    </row>
    <row r="14" s="1" customFormat="1" ht="30" customHeight="1" spans="1:15">
      <c r="A14" s="6">
        <v>12</v>
      </c>
      <c r="B14" s="7" t="s">
        <v>16</v>
      </c>
      <c r="C14" s="7" t="s">
        <v>61</v>
      </c>
      <c r="D14" s="7" t="s">
        <v>54</v>
      </c>
      <c r="E14" s="7">
        <v>1</v>
      </c>
      <c r="F14" s="8"/>
      <c r="G14" s="9">
        <v>75.62</v>
      </c>
      <c r="H14" s="9"/>
      <c r="I14" s="9">
        <f>G14</f>
        <v>75.62</v>
      </c>
      <c r="J14" s="7">
        <v>1</v>
      </c>
      <c r="K14" s="7"/>
      <c r="L14" s="7" t="s">
        <v>62</v>
      </c>
      <c r="M14" s="8" t="s">
        <v>21</v>
      </c>
      <c r="N14" s="17" t="s">
        <v>63</v>
      </c>
      <c r="O14" s="7" t="s">
        <v>23</v>
      </c>
    </row>
    <row r="15" s="1" customFormat="1" ht="30" customHeight="1" spans="1:15">
      <c r="A15" s="6">
        <v>13</v>
      </c>
      <c r="B15" s="7" t="s">
        <v>24</v>
      </c>
      <c r="C15" s="8" t="s">
        <v>64</v>
      </c>
      <c r="D15" s="8" t="s">
        <v>54</v>
      </c>
      <c r="E15" s="8">
        <v>3</v>
      </c>
      <c r="F15" s="8">
        <v>86</v>
      </c>
      <c r="G15" s="9">
        <v>85.25</v>
      </c>
      <c r="H15" s="9"/>
      <c r="I15" s="9">
        <f t="shared" ref="I15:I17" si="1">F15*0.4+G15*0.6</f>
        <v>85.55</v>
      </c>
      <c r="J15" s="8">
        <v>1</v>
      </c>
      <c r="K15" s="8" t="s">
        <v>65</v>
      </c>
      <c r="L15" s="8" t="s">
        <v>66</v>
      </c>
      <c r="M15" s="8" t="s">
        <v>21</v>
      </c>
      <c r="N15" s="17" t="s">
        <v>60</v>
      </c>
      <c r="O15" s="7" t="s">
        <v>23</v>
      </c>
    </row>
    <row r="16" s="1" customFormat="1" ht="30" customHeight="1" spans="1:15">
      <c r="A16" s="10">
        <v>14</v>
      </c>
      <c r="B16" s="7" t="s">
        <v>24</v>
      </c>
      <c r="C16" s="8" t="s">
        <v>64</v>
      </c>
      <c r="D16" s="8" t="s">
        <v>54</v>
      </c>
      <c r="E16" s="8">
        <v>3</v>
      </c>
      <c r="F16" s="8">
        <v>77</v>
      </c>
      <c r="G16" s="9">
        <v>80.39</v>
      </c>
      <c r="H16" s="9"/>
      <c r="I16" s="9">
        <f t="shared" si="1"/>
        <v>79.034</v>
      </c>
      <c r="J16" s="8">
        <v>3</v>
      </c>
      <c r="K16" s="8" t="s">
        <v>67</v>
      </c>
      <c r="L16" s="8" t="s">
        <v>68</v>
      </c>
      <c r="M16" s="8" t="s">
        <v>21</v>
      </c>
      <c r="N16" s="17" t="s">
        <v>63</v>
      </c>
      <c r="O16" s="7" t="s">
        <v>23</v>
      </c>
    </row>
    <row r="17" s="1" customFormat="1" ht="30" customHeight="1" spans="1:15">
      <c r="A17" s="6">
        <v>15</v>
      </c>
      <c r="B17" s="7" t="s">
        <v>24</v>
      </c>
      <c r="C17" s="8" t="s">
        <v>64</v>
      </c>
      <c r="D17" s="8" t="s">
        <v>54</v>
      </c>
      <c r="E17" s="8">
        <v>3</v>
      </c>
      <c r="F17" s="8">
        <v>77</v>
      </c>
      <c r="G17" s="9">
        <v>78.87</v>
      </c>
      <c r="H17" s="9"/>
      <c r="I17" s="9">
        <f t="shared" si="1"/>
        <v>78.122</v>
      </c>
      <c r="J17" s="8">
        <v>4</v>
      </c>
      <c r="K17" s="8" t="s">
        <v>69</v>
      </c>
      <c r="L17" s="8" t="s">
        <v>70</v>
      </c>
      <c r="M17" s="8" t="s">
        <v>21</v>
      </c>
      <c r="N17" s="20" t="s">
        <v>71</v>
      </c>
      <c r="O17" s="7" t="s">
        <v>23</v>
      </c>
    </row>
    <row r="18" s="1" customFormat="1" ht="30" customHeight="1" spans="1:15">
      <c r="A18" s="6">
        <v>16</v>
      </c>
      <c r="B18" s="7" t="s">
        <v>24</v>
      </c>
      <c r="C18" s="7" t="s">
        <v>72</v>
      </c>
      <c r="D18" s="7" t="s">
        <v>73</v>
      </c>
      <c r="E18" s="7">
        <v>1</v>
      </c>
      <c r="F18" s="8"/>
      <c r="G18" s="9">
        <v>71.85</v>
      </c>
      <c r="H18" s="9"/>
      <c r="I18" s="9">
        <f>G18</f>
        <v>71.85</v>
      </c>
      <c r="J18" s="7">
        <v>1</v>
      </c>
      <c r="K18" s="7"/>
      <c r="L18" s="7" t="s">
        <v>74</v>
      </c>
      <c r="M18" s="8" t="s">
        <v>21</v>
      </c>
      <c r="N18" s="17" t="s">
        <v>75</v>
      </c>
      <c r="O18" s="7" t="s">
        <v>23</v>
      </c>
    </row>
    <row r="19" s="1" customFormat="1" ht="30" customHeight="1" spans="1:15">
      <c r="A19" s="10">
        <v>17</v>
      </c>
      <c r="B19" s="7" t="s">
        <v>34</v>
      </c>
      <c r="C19" s="7" t="s">
        <v>76</v>
      </c>
      <c r="D19" s="7" t="s">
        <v>77</v>
      </c>
      <c r="E19" s="7">
        <v>2</v>
      </c>
      <c r="F19" s="8"/>
      <c r="G19" s="9">
        <v>78.21</v>
      </c>
      <c r="H19" s="9"/>
      <c r="I19" s="9">
        <f>G19</f>
        <v>78.21</v>
      </c>
      <c r="J19" s="7">
        <v>1</v>
      </c>
      <c r="K19" s="7"/>
      <c r="L19" s="7" t="s">
        <v>78</v>
      </c>
      <c r="M19" s="8" t="s">
        <v>21</v>
      </c>
      <c r="N19" s="17" t="s">
        <v>79</v>
      </c>
      <c r="O19" s="7" t="s">
        <v>23</v>
      </c>
    </row>
    <row r="20" s="1" customFormat="1" ht="30" customHeight="1" spans="1:15">
      <c r="A20" s="6">
        <v>18</v>
      </c>
      <c r="B20" s="7" t="s">
        <v>80</v>
      </c>
      <c r="C20" s="7" t="s">
        <v>81</v>
      </c>
      <c r="D20" s="7" t="s">
        <v>77</v>
      </c>
      <c r="E20" s="7">
        <v>1</v>
      </c>
      <c r="F20" s="8"/>
      <c r="G20" s="9">
        <v>74.71</v>
      </c>
      <c r="H20" s="9"/>
      <c r="I20" s="9">
        <f>G20</f>
        <v>74.71</v>
      </c>
      <c r="J20" s="7">
        <v>2</v>
      </c>
      <c r="K20" s="7"/>
      <c r="L20" s="7" t="s">
        <v>82</v>
      </c>
      <c r="M20" s="8" t="s">
        <v>21</v>
      </c>
      <c r="N20" s="17" t="s">
        <v>83</v>
      </c>
      <c r="O20" s="7" t="s">
        <v>23</v>
      </c>
    </row>
    <row r="21" s="1" customFormat="1" ht="30" customHeight="1" spans="1:15">
      <c r="A21" s="6">
        <v>19</v>
      </c>
      <c r="B21" s="7" t="s">
        <v>84</v>
      </c>
      <c r="C21" s="7" t="s">
        <v>85</v>
      </c>
      <c r="D21" s="7" t="s">
        <v>77</v>
      </c>
      <c r="E21" s="7">
        <v>1</v>
      </c>
      <c r="F21" s="8"/>
      <c r="G21" s="9">
        <v>74.03</v>
      </c>
      <c r="H21" s="9"/>
      <c r="I21" s="9">
        <f>G21</f>
        <v>74.03</v>
      </c>
      <c r="J21" s="7">
        <v>2</v>
      </c>
      <c r="K21" s="7"/>
      <c r="L21" s="7" t="s">
        <v>86</v>
      </c>
      <c r="M21" s="8" t="s">
        <v>21</v>
      </c>
      <c r="N21" s="17" t="s">
        <v>87</v>
      </c>
      <c r="O21" s="7" t="s">
        <v>23</v>
      </c>
    </row>
    <row r="22" s="1" customFormat="1" ht="30" customHeight="1" spans="1:15">
      <c r="A22" s="10">
        <v>20</v>
      </c>
      <c r="B22" s="7" t="s">
        <v>24</v>
      </c>
      <c r="C22" s="8" t="s">
        <v>88</v>
      </c>
      <c r="D22" s="7" t="s">
        <v>89</v>
      </c>
      <c r="E22" s="8">
        <v>1</v>
      </c>
      <c r="F22" s="8">
        <v>84</v>
      </c>
      <c r="G22" s="9">
        <v>76.6</v>
      </c>
      <c r="H22" s="9"/>
      <c r="I22" s="9">
        <f t="shared" ref="I22:I25" si="2">F22*0.4+G22*0.6</f>
        <v>79.56</v>
      </c>
      <c r="J22" s="8">
        <v>1</v>
      </c>
      <c r="K22" s="8" t="s">
        <v>90</v>
      </c>
      <c r="L22" s="8" t="s">
        <v>91</v>
      </c>
      <c r="M22" s="8" t="s">
        <v>21</v>
      </c>
      <c r="N22" s="17" t="s">
        <v>92</v>
      </c>
      <c r="O22" s="7" t="s">
        <v>23</v>
      </c>
    </row>
    <row r="23" s="1" customFormat="1" ht="39" customHeight="1" spans="1:15">
      <c r="A23" s="6">
        <v>21</v>
      </c>
      <c r="B23" s="7" t="s">
        <v>80</v>
      </c>
      <c r="C23" s="8" t="s">
        <v>93</v>
      </c>
      <c r="D23" s="8" t="s">
        <v>94</v>
      </c>
      <c r="E23" s="8">
        <v>1</v>
      </c>
      <c r="F23" s="8">
        <v>83.5</v>
      </c>
      <c r="G23" s="9">
        <v>75.8</v>
      </c>
      <c r="H23" s="9"/>
      <c r="I23" s="9">
        <f t="shared" si="2"/>
        <v>78.88</v>
      </c>
      <c r="J23" s="8">
        <v>1</v>
      </c>
      <c r="K23" s="8" t="s">
        <v>95</v>
      </c>
      <c r="L23" s="8" t="s">
        <v>96</v>
      </c>
      <c r="M23" s="8" t="s">
        <v>21</v>
      </c>
      <c r="N23" s="17" t="s">
        <v>97</v>
      </c>
      <c r="O23" s="7" t="s">
        <v>23</v>
      </c>
    </row>
    <row r="24" s="1" customFormat="1" ht="30" customHeight="1" spans="1:15">
      <c r="A24" s="6">
        <v>22</v>
      </c>
      <c r="B24" s="7" t="s">
        <v>24</v>
      </c>
      <c r="C24" s="8" t="s">
        <v>98</v>
      </c>
      <c r="D24" s="8" t="s">
        <v>94</v>
      </c>
      <c r="E24" s="8">
        <v>1</v>
      </c>
      <c r="F24" s="8">
        <v>89</v>
      </c>
      <c r="G24" s="9">
        <v>80.91</v>
      </c>
      <c r="H24" s="9"/>
      <c r="I24" s="9">
        <f t="shared" si="2"/>
        <v>84.146</v>
      </c>
      <c r="J24" s="8">
        <v>1</v>
      </c>
      <c r="K24" s="8" t="s">
        <v>99</v>
      </c>
      <c r="L24" s="8" t="s">
        <v>100</v>
      </c>
      <c r="M24" s="8" t="s">
        <v>21</v>
      </c>
      <c r="N24" s="17" t="s">
        <v>101</v>
      </c>
      <c r="O24" s="7" t="s">
        <v>23</v>
      </c>
    </row>
    <row r="25" s="1" customFormat="1" ht="35" customHeight="1" spans="1:15">
      <c r="A25" s="10">
        <v>23</v>
      </c>
      <c r="B25" s="7" t="s">
        <v>24</v>
      </c>
      <c r="C25" s="8" t="s">
        <v>102</v>
      </c>
      <c r="D25" s="8" t="s">
        <v>103</v>
      </c>
      <c r="E25" s="8">
        <v>1</v>
      </c>
      <c r="F25" s="8">
        <v>91</v>
      </c>
      <c r="G25" s="9">
        <v>78.25</v>
      </c>
      <c r="H25" s="9"/>
      <c r="I25" s="9">
        <f t="shared" si="2"/>
        <v>83.35</v>
      </c>
      <c r="J25" s="8">
        <v>1</v>
      </c>
      <c r="K25" s="8" t="s">
        <v>104</v>
      </c>
      <c r="L25" s="8" t="s">
        <v>105</v>
      </c>
      <c r="M25" s="8" t="s">
        <v>21</v>
      </c>
      <c r="N25" s="17" t="s">
        <v>106</v>
      </c>
      <c r="O25" s="7" t="s">
        <v>23</v>
      </c>
    </row>
    <row r="26" s="1" customFormat="1" ht="36" customHeight="1" spans="1:15">
      <c r="A26" s="6">
        <v>24</v>
      </c>
      <c r="B26" s="7" t="s">
        <v>24</v>
      </c>
      <c r="C26" s="8" t="s">
        <v>107</v>
      </c>
      <c r="D26" s="8" t="s">
        <v>108</v>
      </c>
      <c r="E26" s="8">
        <v>1</v>
      </c>
      <c r="F26" s="8">
        <v>76</v>
      </c>
      <c r="G26" s="9">
        <v>77.05</v>
      </c>
      <c r="H26" s="9">
        <v>86.86</v>
      </c>
      <c r="I26" s="9">
        <f t="shared" ref="I26:I32" si="3">F26*0.3+G26*0.3+H26*0.4</f>
        <v>80.659</v>
      </c>
      <c r="J26" s="8">
        <v>1</v>
      </c>
      <c r="K26" s="8" t="s">
        <v>109</v>
      </c>
      <c r="L26" s="8" t="s">
        <v>110</v>
      </c>
      <c r="M26" s="8" t="s">
        <v>21</v>
      </c>
      <c r="N26" s="17" t="s">
        <v>111</v>
      </c>
      <c r="O26" s="7" t="s">
        <v>23</v>
      </c>
    </row>
    <row r="27" s="1" customFormat="1" ht="30" customHeight="1" spans="1:15">
      <c r="A27" s="6">
        <v>25</v>
      </c>
      <c r="B27" s="7" t="s">
        <v>24</v>
      </c>
      <c r="C27" s="8" t="s">
        <v>112</v>
      </c>
      <c r="D27" s="8" t="s">
        <v>113</v>
      </c>
      <c r="E27" s="8">
        <v>1</v>
      </c>
      <c r="F27" s="8">
        <v>63</v>
      </c>
      <c r="G27" s="9">
        <v>75.31</v>
      </c>
      <c r="H27" s="9">
        <v>86.14</v>
      </c>
      <c r="I27" s="9">
        <f t="shared" si="3"/>
        <v>75.949</v>
      </c>
      <c r="J27" s="8">
        <v>1</v>
      </c>
      <c r="K27" s="8" t="s">
        <v>114</v>
      </c>
      <c r="L27" s="8" t="s">
        <v>115</v>
      </c>
      <c r="M27" s="8" t="s">
        <v>21</v>
      </c>
      <c r="N27" s="17" t="s">
        <v>116</v>
      </c>
      <c r="O27" s="7" t="s">
        <v>23</v>
      </c>
    </row>
    <row r="28" s="1" customFormat="1" ht="30" customHeight="1" spans="1:15">
      <c r="A28" s="10">
        <v>26</v>
      </c>
      <c r="B28" s="7" t="s">
        <v>24</v>
      </c>
      <c r="C28" s="8" t="s">
        <v>117</v>
      </c>
      <c r="D28" s="8" t="s">
        <v>113</v>
      </c>
      <c r="E28" s="8">
        <v>1</v>
      </c>
      <c r="F28" s="8">
        <v>72</v>
      </c>
      <c r="G28" s="9">
        <v>70.01</v>
      </c>
      <c r="H28" s="9">
        <v>67</v>
      </c>
      <c r="I28" s="9">
        <f t="shared" si="3"/>
        <v>69.403</v>
      </c>
      <c r="J28" s="8">
        <v>1</v>
      </c>
      <c r="K28" s="8" t="s">
        <v>118</v>
      </c>
      <c r="L28" s="8" t="s">
        <v>119</v>
      </c>
      <c r="M28" s="8" t="s">
        <v>21</v>
      </c>
      <c r="N28" s="17" t="s">
        <v>120</v>
      </c>
      <c r="O28" s="7" t="s">
        <v>23</v>
      </c>
    </row>
    <row r="29" s="1" customFormat="1" ht="30" customHeight="1" spans="1:15">
      <c r="A29" s="6">
        <v>27</v>
      </c>
      <c r="B29" s="7" t="s">
        <v>24</v>
      </c>
      <c r="C29" s="8" t="s">
        <v>121</v>
      </c>
      <c r="D29" s="8" t="s">
        <v>122</v>
      </c>
      <c r="E29" s="8">
        <v>1</v>
      </c>
      <c r="F29" s="8">
        <v>87.5</v>
      </c>
      <c r="G29" s="9">
        <v>80.05</v>
      </c>
      <c r="H29" s="9">
        <v>82.08</v>
      </c>
      <c r="I29" s="9">
        <f t="shared" si="3"/>
        <v>83.097</v>
      </c>
      <c r="J29" s="8">
        <v>1</v>
      </c>
      <c r="K29" s="8" t="s">
        <v>123</v>
      </c>
      <c r="L29" s="8" t="s">
        <v>124</v>
      </c>
      <c r="M29" s="8" t="s">
        <v>21</v>
      </c>
      <c r="N29" s="17" t="s">
        <v>125</v>
      </c>
      <c r="O29" s="7" t="s">
        <v>23</v>
      </c>
    </row>
    <row r="30" s="1" customFormat="1" ht="30" customHeight="1" spans="1:15">
      <c r="A30" s="6">
        <v>28</v>
      </c>
      <c r="B30" s="7" t="s">
        <v>24</v>
      </c>
      <c r="C30" s="8" t="s">
        <v>126</v>
      </c>
      <c r="D30" s="7" t="s">
        <v>127</v>
      </c>
      <c r="E30" s="8">
        <v>1</v>
      </c>
      <c r="F30" s="8">
        <v>83</v>
      </c>
      <c r="G30" s="9">
        <v>77.12</v>
      </c>
      <c r="H30" s="9">
        <v>89.22</v>
      </c>
      <c r="I30" s="9">
        <f t="shared" si="3"/>
        <v>83.724</v>
      </c>
      <c r="J30" s="8">
        <v>1</v>
      </c>
      <c r="K30" s="8" t="s">
        <v>128</v>
      </c>
      <c r="L30" s="8" t="s">
        <v>129</v>
      </c>
      <c r="M30" s="8" t="s">
        <v>21</v>
      </c>
      <c r="N30" s="17" t="s">
        <v>130</v>
      </c>
      <c r="O30" s="7" t="s">
        <v>23</v>
      </c>
    </row>
    <row r="31" s="1" customFormat="1" ht="30" customHeight="1" spans="1:15">
      <c r="A31" s="10">
        <v>29</v>
      </c>
      <c r="B31" s="7" t="s">
        <v>131</v>
      </c>
      <c r="C31" s="8" t="s">
        <v>132</v>
      </c>
      <c r="D31" s="7" t="s">
        <v>133</v>
      </c>
      <c r="E31" s="8">
        <v>1</v>
      </c>
      <c r="F31" s="8">
        <v>86.5</v>
      </c>
      <c r="G31" s="9">
        <v>70.8</v>
      </c>
      <c r="H31" s="9">
        <v>84.4</v>
      </c>
      <c r="I31" s="9">
        <f t="shared" si="3"/>
        <v>80.95</v>
      </c>
      <c r="J31" s="8">
        <v>1</v>
      </c>
      <c r="K31" s="8" t="s">
        <v>134</v>
      </c>
      <c r="L31" s="8" t="s">
        <v>135</v>
      </c>
      <c r="M31" s="8" t="s">
        <v>21</v>
      </c>
      <c r="N31" s="17" t="s">
        <v>136</v>
      </c>
      <c r="O31" s="7" t="s">
        <v>23</v>
      </c>
    </row>
    <row r="32" s="1" customFormat="1" ht="30" customHeight="1" spans="1:15">
      <c r="A32" s="6">
        <v>30</v>
      </c>
      <c r="B32" s="7" t="s">
        <v>137</v>
      </c>
      <c r="C32" s="8" t="s">
        <v>138</v>
      </c>
      <c r="D32" s="7" t="s">
        <v>133</v>
      </c>
      <c r="E32" s="8">
        <v>1</v>
      </c>
      <c r="F32" s="8">
        <v>71</v>
      </c>
      <c r="G32" s="9">
        <v>72.8</v>
      </c>
      <c r="H32" s="9">
        <v>78.8</v>
      </c>
      <c r="I32" s="9">
        <f t="shared" si="3"/>
        <v>74.66</v>
      </c>
      <c r="J32" s="8">
        <v>2</v>
      </c>
      <c r="K32" s="8" t="s">
        <v>139</v>
      </c>
      <c r="L32" s="8" t="s">
        <v>140</v>
      </c>
      <c r="M32" s="8" t="s">
        <v>21</v>
      </c>
      <c r="N32" s="17" t="s">
        <v>141</v>
      </c>
      <c r="O32" s="7" t="s">
        <v>23</v>
      </c>
    </row>
    <row r="33" s="1" customFormat="1" ht="30" customHeight="1" spans="1:15">
      <c r="A33" s="6">
        <v>31</v>
      </c>
      <c r="B33" s="7" t="s">
        <v>142</v>
      </c>
      <c r="C33" s="8" t="s">
        <v>143</v>
      </c>
      <c r="D33" s="7" t="s">
        <v>144</v>
      </c>
      <c r="E33" s="8">
        <v>1</v>
      </c>
      <c r="F33" s="8">
        <v>68.5</v>
      </c>
      <c r="G33" s="9">
        <v>71.33</v>
      </c>
      <c r="H33" s="9"/>
      <c r="I33" s="9">
        <f>F33*0.4+G33*0.6</f>
        <v>70.198</v>
      </c>
      <c r="J33" s="8">
        <v>2</v>
      </c>
      <c r="K33" s="8" t="s">
        <v>145</v>
      </c>
      <c r="L33" s="8" t="s">
        <v>146</v>
      </c>
      <c r="M33" s="8" t="s">
        <v>21</v>
      </c>
      <c r="N33" s="17" t="s">
        <v>147</v>
      </c>
      <c r="O33" s="7" t="s">
        <v>23</v>
      </c>
    </row>
    <row r="34" s="1" customFormat="1" ht="30" customHeight="1" spans="1:15">
      <c r="A34" s="10">
        <v>32</v>
      </c>
      <c r="B34" s="7" t="s">
        <v>142</v>
      </c>
      <c r="C34" s="8" t="s">
        <v>148</v>
      </c>
      <c r="D34" s="7" t="s">
        <v>149</v>
      </c>
      <c r="E34" s="8">
        <v>1</v>
      </c>
      <c r="F34" s="8">
        <v>84</v>
      </c>
      <c r="G34" s="9">
        <v>70.89</v>
      </c>
      <c r="H34" s="9"/>
      <c r="I34" s="9">
        <f>F34*0.4+G34*0.6</f>
        <v>76.134</v>
      </c>
      <c r="J34" s="8">
        <v>1</v>
      </c>
      <c r="K34" s="8" t="s">
        <v>150</v>
      </c>
      <c r="L34" s="8" t="s">
        <v>151</v>
      </c>
      <c r="M34" s="8" t="s">
        <v>21</v>
      </c>
      <c r="N34" s="17" t="s">
        <v>152</v>
      </c>
      <c r="O34" s="7" t="s">
        <v>23</v>
      </c>
    </row>
    <row r="35" s="1" customFormat="1" ht="30" customHeight="1" spans="1:15">
      <c r="A35" s="6">
        <v>33</v>
      </c>
      <c r="B35" s="7" t="s">
        <v>142</v>
      </c>
      <c r="C35" s="8" t="s">
        <v>153</v>
      </c>
      <c r="D35" s="7" t="s">
        <v>154</v>
      </c>
      <c r="E35" s="8">
        <v>1</v>
      </c>
      <c r="F35" s="8">
        <v>73.5</v>
      </c>
      <c r="G35" s="9">
        <v>78.2</v>
      </c>
      <c r="H35" s="9">
        <v>85</v>
      </c>
      <c r="I35" s="9">
        <f>F35*0.3+G35*0.3+H35*0.4</f>
        <v>79.51</v>
      </c>
      <c r="J35" s="8">
        <v>2</v>
      </c>
      <c r="K35" s="8" t="s">
        <v>155</v>
      </c>
      <c r="L35" s="8" t="s">
        <v>156</v>
      </c>
      <c r="M35" s="8" t="s">
        <v>21</v>
      </c>
      <c r="N35" s="17" t="s">
        <v>157</v>
      </c>
      <c r="O35" s="7" t="s">
        <v>23</v>
      </c>
    </row>
    <row r="36" s="1" customFormat="1" ht="30" customHeight="1" spans="1:15">
      <c r="A36" s="6">
        <v>34</v>
      </c>
      <c r="B36" s="7" t="s">
        <v>142</v>
      </c>
      <c r="C36" s="8" t="s">
        <v>158</v>
      </c>
      <c r="D36" s="7" t="s">
        <v>159</v>
      </c>
      <c r="E36" s="8">
        <v>2</v>
      </c>
      <c r="F36" s="8">
        <v>79</v>
      </c>
      <c r="G36" s="9">
        <v>80.6</v>
      </c>
      <c r="H36" s="9">
        <v>73.83</v>
      </c>
      <c r="I36" s="9">
        <f>F36*0.3+G36*0.3+H36*0.4</f>
        <v>77.412</v>
      </c>
      <c r="J36" s="8">
        <v>1</v>
      </c>
      <c r="K36" s="8" t="s">
        <v>160</v>
      </c>
      <c r="L36" s="8" t="s">
        <v>161</v>
      </c>
      <c r="M36" s="8" t="s">
        <v>21</v>
      </c>
      <c r="N36" s="17" t="s">
        <v>162</v>
      </c>
      <c r="O36" s="7" t="s">
        <v>23</v>
      </c>
    </row>
    <row r="37" s="1" customFormat="1" ht="30" customHeight="1" spans="1:15">
      <c r="A37" s="6">
        <v>35</v>
      </c>
      <c r="B37" s="7" t="s">
        <v>142</v>
      </c>
      <c r="C37" s="8" t="s">
        <v>163</v>
      </c>
      <c r="D37" s="7" t="s">
        <v>164</v>
      </c>
      <c r="E37" s="8">
        <v>1</v>
      </c>
      <c r="F37" s="8">
        <v>76</v>
      </c>
      <c r="G37" s="9">
        <v>74.87</v>
      </c>
      <c r="H37" s="9">
        <v>70.83</v>
      </c>
      <c r="I37" s="9">
        <f>F37*0.3+G37*0.3+H37*0.4</f>
        <v>73.593</v>
      </c>
      <c r="J37" s="8">
        <v>2</v>
      </c>
      <c r="K37" s="8" t="s">
        <v>165</v>
      </c>
      <c r="L37" s="8" t="s">
        <v>166</v>
      </c>
      <c r="M37" s="8" t="s">
        <v>21</v>
      </c>
      <c r="N37" s="17" t="s">
        <v>167</v>
      </c>
      <c r="O37" s="7" t="s">
        <v>23</v>
      </c>
    </row>
  </sheetData>
  <mergeCells count="1">
    <mergeCell ref="A1:O1"/>
  </mergeCells>
  <conditionalFormatting sqref="M20">
    <cfRule type="duplicateValues" dxfId="0" priority="2"/>
  </conditionalFormatting>
  <conditionalFormatting sqref="M21">
    <cfRule type="duplicateValues" dxfId="0" priority="1"/>
  </conditionalFormatting>
  <pageMargins left="0.196527777777778" right="0.196527777777778" top="0.2125" bottom="0.2125"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梦之蓝</cp:lastModifiedBy>
  <dcterms:created xsi:type="dcterms:W3CDTF">2022-06-29T02:42:00Z</dcterms:created>
  <dcterms:modified xsi:type="dcterms:W3CDTF">2025-08-14T11:00:26Z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B51757EB4F1E414B9294DC98F35B5CB4_13</vt:lpwstr>
  </property>
  <property fmtid="{D5CDD505-2E9C-101B-9397-08002B2CF9AE}" pid="3" name="KSOProductBuildVer">
    <vt:lpwstr>2052-12.1.0.21915</vt:lpwstr>
  </property>
</Properties>
</file>