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挂网" sheetId="4" r:id="rId1"/>
  </sheets>
  <definedNames>
    <definedName name="_xlnm._FilterDatabase" localSheetId="0" hidden="1">挂网!#REF!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总分为</t>
        </r>
        <r>
          <rPr>
            <sz val="9"/>
            <rFont val="Tahoma"/>
            <charset val="134"/>
          </rPr>
          <t>100</t>
        </r>
        <r>
          <rPr>
            <sz val="9"/>
            <rFont val="宋体"/>
            <charset val="134"/>
          </rPr>
          <t>分，合格线为</t>
        </r>
        <r>
          <rPr>
            <sz val="9"/>
            <rFont val="Tahoma"/>
            <charset val="134"/>
          </rPr>
          <t>60</t>
        </r>
        <r>
          <rPr>
            <sz val="9"/>
            <rFont val="宋体"/>
            <charset val="134"/>
          </rPr>
          <t xml:space="preserve">分
</t>
        </r>
      </text>
    </comment>
    <comment ref="G3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总分为</t>
        </r>
        <r>
          <rPr>
            <sz val="9"/>
            <rFont val="Tahoma"/>
            <charset val="134"/>
          </rPr>
          <t>100</t>
        </r>
        <r>
          <rPr>
            <sz val="9"/>
            <rFont val="宋体"/>
            <charset val="134"/>
          </rPr>
          <t>分，合格线为</t>
        </r>
        <r>
          <rPr>
            <sz val="9"/>
            <rFont val="Tahoma"/>
            <charset val="134"/>
          </rPr>
          <t>60</t>
        </r>
        <r>
          <rPr>
            <sz val="9"/>
            <rFont val="宋体"/>
            <charset val="134"/>
          </rPr>
          <t>分</t>
        </r>
      </text>
    </comment>
  </commentList>
</comments>
</file>

<file path=xl/sharedStrings.xml><?xml version="1.0" encoding="utf-8"?>
<sst xmlns="http://schemas.openxmlformats.org/spreadsheetml/2006/main" count="20" uniqueCount="20">
  <si>
    <t>南京市栖霞区教育局所属学校2026年公开招聘高层次骨干教师
进入体检人员名单</t>
  </si>
  <si>
    <t>序号</t>
  </si>
  <si>
    <t>姓名</t>
  </si>
  <si>
    <t>学科</t>
  </si>
  <si>
    <t>应聘学校</t>
  </si>
  <si>
    <t xml:space="preserve">教科研成绩  </t>
  </si>
  <si>
    <t>教科研折算分（教科研成绩*30%，保留两位小数）</t>
  </si>
  <si>
    <t>面试成绩</t>
  </si>
  <si>
    <t>面试成绩折算分（面试成绩*70%，保留两位小数）</t>
  </si>
  <si>
    <t>总综合考评成绩</t>
  </si>
  <si>
    <t>排序</t>
  </si>
  <si>
    <t>王*</t>
  </si>
  <si>
    <t>高中语文</t>
  </si>
  <si>
    <t>南京市第一中学思益科学高级中学</t>
  </si>
  <si>
    <t>杨*刚</t>
  </si>
  <si>
    <t>高中数学</t>
  </si>
  <si>
    <t>刘*伟</t>
  </si>
  <si>
    <t>高中物理</t>
  </si>
  <si>
    <t>刘*广</t>
  </si>
  <si>
    <t>高中化学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</si>
</sst>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rgb="FF2480CC"/>
      <name val="宋体"/>
      <charset val="134"/>
    </font>
    <font>
      <sz val="18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3"/>
      <name val="宋体"/>
      <charset val="134"/>
    </font>
    <font>
      <sz val="11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6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8" fillId="39" borderId="1" applyNumberFormat="0" applyProtection="0">
      <alignment horizontal="center" vertical="center"/>
    </xf>
    <xf numFmtId="0" fontId="29" fillId="0" borderId="1" applyNumberFormat="0" applyFill="0" applyProtection="0">
      <alignment horizontal="center"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/>
    <xf numFmtId="0" fontId="37" fillId="0" borderId="0"/>
    <xf numFmtId="0" fontId="38" fillId="35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47" borderId="14" applyNumberFormat="0" applyAlignment="0" applyProtection="0">
      <alignment vertical="center"/>
    </xf>
    <xf numFmtId="0" fontId="41" fillId="48" borderId="1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6" fillId="47" borderId="17" applyNumberFormat="0" applyAlignment="0" applyProtection="0">
      <alignment vertical="center"/>
    </xf>
    <xf numFmtId="0" fontId="47" fillId="38" borderId="14" applyNumberFormat="0" applyAlignment="0" applyProtection="0">
      <alignment vertical="center"/>
    </xf>
    <xf numFmtId="0" fontId="35" fillId="54" borderId="18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6 2" xfId="58"/>
    <cellStyle name="60% - 强调文字颜色 1 2" xfId="59"/>
    <cellStyle name="60% - 强调文字颜色 2 2" xfId="60"/>
    <cellStyle name="60% - 强调文字颜色 3 2" xfId="61"/>
    <cellStyle name="60% - 强调文字颜色 4 2" xfId="62"/>
    <cellStyle name="60% - 强调文字颜色 5 2" xfId="63"/>
    <cellStyle name="60% - 强调文字颜色 6 2" xfId="64"/>
    <cellStyle name="ColTitle" xfId="65"/>
    <cellStyle name="RowValue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10" xfId="73"/>
    <cellStyle name="常规 2" xfId="74"/>
    <cellStyle name="常规 2 3" xfId="75"/>
    <cellStyle name="常规 261" xfId="76"/>
    <cellStyle name="常规 3" xfId="77"/>
    <cellStyle name="常规 4 3 2 2 2" xfId="78"/>
    <cellStyle name="常规 56_2019年小学面试报名名册" xfId="79"/>
    <cellStyle name="常规 8" xfId="80"/>
    <cellStyle name="好 2" xfId="81"/>
    <cellStyle name="汇总 2" xfId="82"/>
    <cellStyle name="计算 2" xfId="83"/>
    <cellStyle name="检查单元格 2" xfId="84"/>
    <cellStyle name="解释性文本 2" xfId="85"/>
    <cellStyle name="警告文本 2" xfId="86"/>
    <cellStyle name="链接单元格 2" xfId="87"/>
    <cellStyle name="强调文字颜色 1 2" xfId="88"/>
    <cellStyle name="强调文字颜色 2 2" xfId="89"/>
    <cellStyle name="强调文字颜色 3 2" xfId="90"/>
    <cellStyle name="强调文字颜色 6 2" xfId="91"/>
    <cellStyle name="适中 2" xfId="92"/>
    <cellStyle name="输出 2" xfId="93"/>
    <cellStyle name="输入 2" xfId="94"/>
    <cellStyle name="注释 2" xfId="9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248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D14" sqref="D14"/>
    </sheetView>
  </sheetViews>
  <sheetFormatPr defaultColWidth="9" defaultRowHeight="13.5" outlineLevelRow="6"/>
  <cols>
    <col min="1" max="1" width="5.625" style="4" customWidth="1"/>
    <col min="2" max="2" width="8.625" style="5" customWidth="1"/>
    <col min="3" max="3" width="11.25" style="5" customWidth="1"/>
    <col min="4" max="4" width="23.375" style="5" customWidth="1"/>
    <col min="5" max="5" width="8" style="6" customWidth="1"/>
    <col min="6" max="6" width="20.75" style="7" customWidth="1"/>
    <col min="7" max="7" width="8.25" style="7" customWidth="1"/>
    <col min="8" max="8" width="20.25" style="7" customWidth="1"/>
    <col min="9" max="9" width="7.625" style="7" customWidth="1"/>
    <col min="10" max="10" width="11.5" style="7" customWidth="1"/>
  </cols>
  <sheetData>
    <row r="1" ht="6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24.95" customHeight="1" spans="1:10">
      <c r="A2" s="9"/>
      <c r="B2" s="10"/>
      <c r="C2" s="10"/>
      <c r="D2" s="10"/>
      <c r="E2" s="11"/>
      <c r="F2" s="12"/>
      <c r="G2" s="12"/>
      <c r="H2" s="12"/>
      <c r="I2" s="12"/>
      <c r="J2" s="12"/>
    </row>
    <row r="3" s="2" customFormat="1" ht="52" customHeight="1" spans="1:10">
      <c r="A3" s="13" t="s">
        <v>1</v>
      </c>
      <c r="B3" s="13" t="s">
        <v>2</v>
      </c>
      <c r="C3" s="13" t="s">
        <v>3</v>
      </c>
      <c r="D3" s="13" t="s">
        <v>4</v>
      </c>
      <c r="E3" s="14" t="s">
        <v>5</v>
      </c>
      <c r="F3" s="14" t="s">
        <v>6</v>
      </c>
      <c r="G3" s="15" t="s">
        <v>7</v>
      </c>
      <c r="H3" s="14" t="s">
        <v>8</v>
      </c>
      <c r="I3" s="15" t="s">
        <v>9</v>
      </c>
      <c r="J3" s="14" t="s">
        <v>10</v>
      </c>
    </row>
    <row r="4" s="2" customFormat="1" ht="33" customHeight="1" spans="1:10">
      <c r="A4" s="16">
        <v>1</v>
      </c>
      <c r="B4" s="17" t="s">
        <v>11</v>
      </c>
      <c r="C4" s="17" t="s">
        <v>12</v>
      </c>
      <c r="D4" s="18" t="s">
        <v>13</v>
      </c>
      <c r="E4" s="19">
        <v>60</v>
      </c>
      <c r="F4" s="20">
        <f t="shared" ref="F4:F7" si="0">E4*0.3</f>
        <v>18</v>
      </c>
      <c r="G4" s="21">
        <v>70.8</v>
      </c>
      <c r="H4" s="20">
        <f t="shared" ref="H4:H7" si="1">G4*0.7</f>
        <v>49.56</v>
      </c>
      <c r="I4" s="21">
        <f t="shared" ref="I4:I7" si="2">F4+H4</f>
        <v>67.56</v>
      </c>
      <c r="J4" s="19">
        <v>1</v>
      </c>
    </row>
    <row r="5" s="3" customFormat="1" ht="33" customHeight="1" spans="1:10">
      <c r="A5" s="16">
        <v>3</v>
      </c>
      <c r="B5" s="17" t="s">
        <v>14</v>
      </c>
      <c r="C5" s="17" t="s">
        <v>15</v>
      </c>
      <c r="D5" s="18"/>
      <c r="E5" s="19">
        <v>68</v>
      </c>
      <c r="F5" s="20">
        <f t="shared" si="0"/>
        <v>20.4</v>
      </c>
      <c r="G5" s="21">
        <v>73.2</v>
      </c>
      <c r="H5" s="20">
        <f t="shared" si="1"/>
        <v>51.24</v>
      </c>
      <c r="I5" s="21">
        <f t="shared" si="2"/>
        <v>71.64</v>
      </c>
      <c r="J5" s="19">
        <v>1</v>
      </c>
    </row>
    <row r="6" s="2" customFormat="1" ht="33" customHeight="1" spans="1:10">
      <c r="A6" s="16">
        <v>6</v>
      </c>
      <c r="B6" s="17" t="s">
        <v>16</v>
      </c>
      <c r="C6" s="17" t="s">
        <v>17</v>
      </c>
      <c r="D6" s="18"/>
      <c r="E6" s="19">
        <v>60</v>
      </c>
      <c r="F6" s="20">
        <f t="shared" si="0"/>
        <v>18</v>
      </c>
      <c r="G6" s="21">
        <v>81</v>
      </c>
      <c r="H6" s="20">
        <f t="shared" si="1"/>
        <v>56.7</v>
      </c>
      <c r="I6" s="21">
        <f t="shared" si="2"/>
        <v>74.7</v>
      </c>
      <c r="J6" s="19">
        <v>1</v>
      </c>
    </row>
    <row r="7" s="2" customFormat="1" ht="33" customHeight="1" spans="1:10">
      <c r="A7" s="16">
        <v>8</v>
      </c>
      <c r="B7" s="17" t="s">
        <v>18</v>
      </c>
      <c r="C7" s="17" t="s">
        <v>19</v>
      </c>
      <c r="D7" s="18"/>
      <c r="E7" s="19">
        <v>60</v>
      </c>
      <c r="F7" s="20">
        <f t="shared" si="0"/>
        <v>18</v>
      </c>
      <c r="G7" s="21">
        <v>75</v>
      </c>
      <c r="H7" s="20">
        <f t="shared" si="1"/>
        <v>52.5</v>
      </c>
      <c r="I7" s="21">
        <f t="shared" si="2"/>
        <v>70.5</v>
      </c>
      <c r="J7" s="19">
        <v>1</v>
      </c>
    </row>
  </sheetData>
  <mergeCells count="2">
    <mergeCell ref="A1:J1"/>
    <mergeCell ref="D4:D7"/>
  </mergeCells>
  <conditionalFormatting sqref="B3:B6">
    <cfRule type="duplicateValues" dxfId="0" priority="2"/>
  </conditionalFormatting>
  <conditionalFormatting sqref="G4:G7">
    <cfRule type="cellIs" dxfId="1" priority="1" operator="lessThan">
      <formula>60</formula>
    </cfRule>
  </conditionalFormatting>
  <pageMargins left="0.700694444444445" right="0.700694444444445" top="0.751388888888889" bottom="0.751388888888889" header="0.297916666666667" footer="0.297916666666667"/>
  <pageSetup paperSize="9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微信用户</cp:lastModifiedBy>
  <dcterms:created xsi:type="dcterms:W3CDTF">2015-07-14T11:17:00Z</dcterms:created>
  <cp:lastPrinted>2024-06-14T06:37:00Z</cp:lastPrinted>
  <dcterms:modified xsi:type="dcterms:W3CDTF">2026-06-29T06:47:21Z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1BE19040733140F5AB63125E11F21EAB_12</vt:lpwstr>
  </property>
  <property fmtid="{D5CDD505-2E9C-101B-9397-08002B2CF9AE}" pid="4" name="CalculationRule">
    <vt:i4>0</vt:i4>
  </property>
</Properties>
</file>